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2"/>
  </bookViews>
  <sheets>
    <sheet name="Kleidung" sheetId="1" r:id="rId1"/>
    <sheet name="Technik" sheetId="2" r:id="rId2"/>
    <sheet name="Hygiene-Accessoires-Verpflegung" sheetId="3" r:id="rId3"/>
    <sheet name="Gesamtgewicht" sheetId="4" r:id="rId4"/>
  </sheets>
  <calcPr calcId="145621"/>
</workbook>
</file>

<file path=xl/calcChain.xml><?xml version="1.0" encoding="utf-8"?>
<calcChain xmlns="http://schemas.openxmlformats.org/spreadsheetml/2006/main">
  <c r="B11" i="4" l="1"/>
  <c r="E13" i="3"/>
  <c r="E14" i="3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7" i="3"/>
  <c r="E8" i="3" s="1"/>
  <c r="E9" i="3" s="1"/>
  <c r="E10" i="3" s="1"/>
  <c r="E11" i="3" s="1"/>
  <c r="E12" i="3" s="1"/>
  <c r="D19" i="3" l="1"/>
  <c r="D20" i="3"/>
  <c r="D21" i="3"/>
  <c r="D22" i="3"/>
  <c r="D23" i="3"/>
  <c r="D24" i="3"/>
  <c r="D25" i="3"/>
  <c r="D26" i="3"/>
  <c r="D27" i="3"/>
  <c r="D28" i="3"/>
  <c r="D11" i="2"/>
  <c r="D12" i="2"/>
  <c r="D13" i="2"/>
  <c r="D14" i="2"/>
  <c r="D15" i="2"/>
  <c r="D16" i="2"/>
  <c r="D17" i="2"/>
  <c r="D18" i="2"/>
  <c r="D19" i="2"/>
  <c r="E23" i="1"/>
  <c r="E24" i="1"/>
  <c r="E25" i="1"/>
  <c r="E26" i="1"/>
  <c r="E27" i="1"/>
  <c r="E28" i="1"/>
  <c r="E29" i="1"/>
  <c r="E30" i="1"/>
  <c r="D11" i="3"/>
  <c r="D12" i="3"/>
  <c r="D13" i="3"/>
  <c r="D14" i="3"/>
  <c r="D15" i="3"/>
  <c r="D16" i="3"/>
  <c r="D17" i="3"/>
  <c r="D18" i="3"/>
  <c r="D10" i="3"/>
  <c r="D9" i="3"/>
  <c r="D8" i="3"/>
  <c r="D7" i="3"/>
  <c r="D6" i="3"/>
  <c r="D5" i="3"/>
  <c r="D4" i="3"/>
  <c r="D3" i="3"/>
  <c r="D2" i="3"/>
  <c r="E2" i="3" s="1"/>
  <c r="D10" i="2"/>
  <c r="D9" i="2"/>
  <c r="D8" i="2"/>
  <c r="D7" i="2"/>
  <c r="D6" i="2"/>
  <c r="D5" i="2"/>
  <c r="D4" i="2"/>
  <c r="D3" i="2"/>
  <c r="D2" i="2"/>
  <c r="E2" i="2" s="1"/>
  <c r="E22" i="1"/>
  <c r="E21" i="1"/>
  <c r="E20" i="1"/>
  <c r="E19" i="1"/>
  <c r="E18" i="1"/>
  <c r="E1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F2" i="1" s="1"/>
  <c r="F3" i="1" l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2" i="1" s="1"/>
  <c r="B2" i="4" s="1"/>
  <c r="E3" i="3"/>
  <c r="E4" i="3" s="1"/>
  <c r="E5" i="3" s="1"/>
  <c r="E6" i="3" s="1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1" i="2" s="1"/>
  <c r="B3" i="4" s="1"/>
  <c r="E30" i="3" l="1"/>
  <c r="B4" i="4" s="1"/>
  <c r="B6" i="4" s="1"/>
</calcChain>
</file>

<file path=xl/sharedStrings.xml><?xml version="1.0" encoding="utf-8"?>
<sst xmlns="http://schemas.openxmlformats.org/spreadsheetml/2006/main" count="92" uniqueCount="75">
  <si>
    <t>Artikel</t>
  </si>
  <si>
    <t>Anzahl</t>
  </si>
  <si>
    <t>Rucksack</t>
  </si>
  <si>
    <t>Schlafsack</t>
  </si>
  <si>
    <t>Wanderschuhe</t>
  </si>
  <si>
    <t>am Körper</t>
  </si>
  <si>
    <t>x</t>
  </si>
  <si>
    <t>Alttagssocken (paar)</t>
  </si>
  <si>
    <t>Wandersocken Decathlon (paar)</t>
  </si>
  <si>
    <t>Wandersocken Quechua (paar)</t>
  </si>
  <si>
    <t>Unterhosen</t>
  </si>
  <si>
    <t>Funktionshose (lang)</t>
  </si>
  <si>
    <t>Shirt</t>
  </si>
  <si>
    <t>Winterjacke Northface blau</t>
  </si>
  <si>
    <t>Funktionsshirt (lang, schwarz)</t>
  </si>
  <si>
    <t>Funktionspullover (lang, schwarz)</t>
  </si>
  <si>
    <t>Mütze (grau)</t>
  </si>
  <si>
    <t>Winterhandschuhe (paar)</t>
  </si>
  <si>
    <t>Laufhandschuhe (paar)</t>
  </si>
  <si>
    <t>Wanderstöcke (paar)</t>
  </si>
  <si>
    <t>Gewicht einzeln Artikel [g]</t>
  </si>
  <si>
    <t>Gewicht gesamt Artikel [g]</t>
  </si>
  <si>
    <t>Gewicht gesamt [g]</t>
  </si>
  <si>
    <t>Badehose</t>
  </si>
  <si>
    <t>Regenjacke</t>
  </si>
  <si>
    <t>Wanderhose (Winter)</t>
  </si>
  <si>
    <t>Wanderhose (leicht)</t>
  </si>
  <si>
    <t>Wanderhemd (Karo)</t>
  </si>
  <si>
    <t>Powerbank (20.000mAh)</t>
  </si>
  <si>
    <t>Handy (Xiaomi)</t>
  </si>
  <si>
    <t>Handy (Huawei)</t>
  </si>
  <si>
    <t>Ladekabel (USB - C)</t>
  </si>
  <si>
    <t>Ladebakel (USB-2)</t>
  </si>
  <si>
    <t>Stirnlampe</t>
  </si>
  <si>
    <t xml:space="preserve">Netzteil USB </t>
  </si>
  <si>
    <t>Ladekabel Xiaomi Smartwatch</t>
  </si>
  <si>
    <t>Kopfhörer (Xiaomi) inkl. Case</t>
  </si>
  <si>
    <t>Handtuch Xletix groß</t>
  </si>
  <si>
    <t>Handtuch blau klein</t>
  </si>
  <si>
    <t>Messer</t>
  </si>
  <si>
    <t>Feuerzeug grün</t>
  </si>
  <si>
    <t>Biwagsack</t>
  </si>
  <si>
    <t>Notizbuch</t>
  </si>
  <si>
    <t>Stifte</t>
  </si>
  <si>
    <t>Energy Fruit Quetschi</t>
  </si>
  <si>
    <t>Trinkflasche Xletix (gefüllt)</t>
  </si>
  <si>
    <t>Göffel</t>
  </si>
  <si>
    <t>Notfallpfeife</t>
  </si>
  <si>
    <t>Handytasche</t>
  </si>
  <si>
    <t>Pilgerpass ink. Schutzhülle</t>
  </si>
  <si>
    <t>Zipperbeutel (1 Liter)</t>
  </si>
  <si>
    <t>Kulturbeutel (Medikamente, Badeuntensilien, Hygiene)</t>
  </si>
  <si>
    <t>Reparaturset (Klammern, Seil, Kabelbinder)</t>
  </si>
  <si>
    <t>Gruppe</t>
  </si>
  <si>
    <t>Kleidung</t>
  </si>
  <si>
    <t>Technik</t>
  </si>
  <si>
    <t>Hygiene-Accessoires-Verpflegung</t>
  </si>
  <si>
    <t>Gewicht [g]</t>
  </si>
  <si>
    <t>Freizeitschuhe (paar)</t>
  </si>
  <si>
    <t>Gesamtgewicht Gepäck</t>
  </si>
  <si>
    <t>abzüglich Wanderschuhe (Körper)</t>
  </si>
  <si>
    <t>abzüglich Wanderhose (Körper)</t>
  </si>
  <si>
    <t>abzüglich Jacke (Körper)</t>
  </si>
  <si>
    <t>Gesamtgewicht Rucksack</t>
  </si>
  <si>
    <t>Verpflegung (Banane,Brot,Snacks)</t>
  </si>
  <si>
    <t>Impfpass</t>
  </si>
  <si>
    <t>Portemonaite</t>
  </si>
  <si>
    <t>Badelatschen (paar)</t>
  </si>
  <si>
    <t>Ohrstöpsel</t>
  </si>
  <si>
    <t>Schlafmaske</t>
  </si>
  <si>
    <t>Funktionstuch Xletix</t>
  </si>
  <si>
    <t>Pullover</t>
  </si>
  <si>
    <t>Kurze Hose Xletix / Decathlon</t>
  </si>
  <si>
    <t>Sonnenbrille</t>
  </si>
  <si>
    <t>abzüglich Xletix Pullover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</si>
</sst>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1" xfId="0" applyFill="1" applyBorder="1"/>
    <xf numFmtId="0" fontId="0" fillId="6" borderId="1" xfId="0" applyFill="1" applyBorder="1"/>
    <xf numFmtId="0" fontId="0" fillId="7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B25" sqref="B25"/>
    </sheetView>
  </sheetViews>
  <sheetFormatPr baseColWidth="10" defaultRowHeight="15" x14ac:dyDescent="0.25"/>
  <cols>
    <col min="1" max="1" width="31.140625" style="1" bestFit="1" customWidth="1"/>
    <col min="2" max="2" width="10.140625" style="1" bestFit="1" customWidth="1"/>
    <col min="3" max="3" width="7" style="1" bestFit="1" customWidth="1"/>
    <col min="4" max="4" width="25" style="1" bestFit="1" customWidth="1"/>
    <col min="5" max="5" width="24.85546875" style="1" bestFit="1" customWidth="1"/>
    <col min="6" max="6" width="18.28515625" style="1" bestFit="1" customWidth="1"/>
  </cols>
  <sheetData>
    <row r="1" spans="1:6" x14ac:dyDescent="0.25">
      <c r="A1" s="3" t="s">
        <v>0</v>
      </c>
      <c r="B1" s="3" t="s">
        <v>5</v>
      </c>
      <c r="C1" s="3" t="s">
        <v>1</v>
      </c>
      <c r="D1" s="3" t="s">
        <v>20</v>
      </c>
      <c r="E1" s="3" t="s">
        <v>21</v>
      </c>
      <c r="F1" s="3" t="s">
        <v>22</v>
      </c>
    </row>
    <row r="2" spans="1:6" x14ac:dyDescent="0.25">
      <c r="A2" s="4" t="s">
        <v>2</v>
      </c>
      <c r="B2" s="5"/>
      <c r="C2" s="4">
        <v>1</v>
      </c>
      <c r="D2" s="4">
        <v>1600</v>
      </c>
      <c r="E2" s="4">
        <f>D2*C2</f>
        <v>1600</v>
      </c>
      <c r="F2" s="4">
        <f>E2</f>
        <v>1600</v>
      </c>
    </row>
    <row r="3" spans="1:6" x14ac:dyDescent="0.25">
      <c r="A3" s="4" t="s">
        <v>3</v>
      </c>
      <c r="B3" s="5"/>
      <c r="C3" s="4">
        <v>1</v>
      </c>
      <c r="D3" s="4">
        <v>779</v>
      </c>
      <c r="E3" s="4">
        <f t="shared" ref="E3:E22" si="0">D3*C3</f>
        <v>779</v>
      </c>
      <c r="F3" s="4">
        <f>E3+F2</f>
        <v>2379</v>
      </c>
    </row>
    <row r="4" spans="1:6" x14ac:dyDescent="0.25">
      <c r="A4" s="4" t="s">
        <v>4</v>
      </c>
      <c r="B4" s="5" t="s">
        <v>6</v>
      </c>
      <c r="C4" s="4">
        <v>1</v>
      </c>
      <c r="D4" s="4">
        <v>2023</v>
      </c>
      <c r="E4" s="4">
        <f t="shared" si="0"/>
        <v>2023</v>
      </c>
      <c r="F4" s="4">
        <f t="shared" ref="F4:F22" si="1">E4+F3</f>
        <v>4402</v>
      </c>
    </row>
    <row r="5" spans="1:6" x14ac:dyDescent="0.25">
      <c r="A5" s="4" t="s">
        <v>9</v>
      </c>
      <c r="B5" s="5" t="s">
        <v>6</v>
      </c>
      <c r="C5" s="4">
        <v>2</v>
      </c>
      <c r="D5" s="4">
        <v>82</v>
      </c>
      <c r="E5" s="4">
        <f t="shared" si="0"/>
        <v>164</v>
      </c>
      <c r="F5" s="4">
        <f t="shared" si="1"/>
        <v>4566</v>
      </c>
    </row>
    <row r="6" spans="1:6" x14ac:dyDescent="0.25">
      <c r="A6" s="4" t="s">
        <v>8</v>
      </c>
      <c r="B6" s="5"/>
      <c r="C6" s="4">
        <v>1</v>
      </c>
      <c r="D6" s="4">
        <v>65</v>
      </c>
      <c r="E6" s="4">
        <f t="shared" si="0"/>
        <v>65</v>
      </c>
      <c r="F6" s="4">
        <f t="shared" si="1"/>
        <v>4631</v>
      </c>
    </row>
    <row r="7" spans="1:6" x14ac:dyDescent="0.25">
      <c r="A7" s="4" t="s">
        <v>7</v>
      </c>
      <c r="B7" s="5"/>
      <c r="C7" s="4">
        <v>1</v>
      </c>
      <c r="D7" s="4">
        <v>50</v>
      </c>
      <c r="E7" s="4">
        <f t="shared" si="0"/>
        <v>50</v>
      </c>
      <c r="F7" s="4">
        <f t="shared" si="1"/>
        <v>4681</v>
      </c>
    </row>
    <row r="8" spans="1:6" x14ac:dyDescent="0.25">
      <c r="A8" s="4" t="s">
        <v>10</v>
      </c>
      <c r="B8" s="5" t="s">
        <v>6</v>
      </c>
      <c r="C8" s="4">
        <v>3</v>
      </c>
      <c r="D8" s="4">
        <v>95</v>
      </c>
      <c r="E8" s="4">
        <f t="shared" si="0"/>
        <v>285</v>
      </c>
      <c r="F8" s="4">
        <f t="shared" si="1"/>
        <v>4966</v>
      </c>
    </row>
    <row r="9" spans="1:6" x14ac:dyDescent="0.25">
      <c r="A9" s="4" t="s">
        <v>11</v>
      </c>
      <c r="B9" s="5"/>
      <c r="C9" s="4">
        <v>1</v>
      </c>
      <c r="D9" s="4">
        <v>185</v>
      </c>
      <c r="E9" s="4">
        <f t="shared" si="0"/>
        <v>185</v>
      </c>
      <c r="F9" s="4">
        <f t="shared" si="1"/>
        <v>5151</v>
      </c>
    </row>
    <row r="10" spans="1:6" x14ac:dyDescent="0.25">
      <c r="A10" s="4" t="s">
        <v>14</v>
      </c>
      <c r="B10" s="5"/>
      <c r="C10" s="4">
        <v>1</v>
      </c>
      <c r="D10" s="4">
        <v>182</v>
      </c>
      <c r="E10" s="4">
        <f t="shared" si="0"/>
        <v>182</v>
      </c>
      <c r="F10" s="4">
        <f t="shared" si="1"/>
        <v>5333</v>
      </c>
    </row>
    <row r="11" spans="1:6" x14ac:dyDescent="0.25">
      <c r="A11" s="4" t="s">
        <v>12</v>
      </c>
      <c r="B11" s="5" t="s">
        <v>6</v>
      </c>
      <c r="C11" s="4">
        <v>2</v>
      </c>
      <c r="D11" s="4">
        <v>160</v>
      </c>
      <c r="E11" s="4">
        <f t="shared" si="0"/>
        <v>320</v>
      </c>
      <c r="F11" s="4">
        <f t="shared" si="1"/>
        <v>5653</v>
      </c>
    </row>
    <row r="12" spans="1:6" x14ac:dyDescent="0.25">
      <c r="A12" s="4" t="s">
        <v>13</v>
      </c>
      <c r="B12" s="5" t="s">
        <v>6</v>
      </c>
      <c r="C12" s="4">
        <v>1</v>
      </c>
      <c r="D12" s="4">
        <v>1040</v>
      </c>
      <c r="E12" s="4">
        <f t="shared" si="0"/>
        <v>1040</v>
      </c>
      <c r="F12" s="4">
        <f t="shared" si="1"/>
        <v>6693</v>
      </c>
    </row>
    <row r="13" spans="1:6" x14ac:dyDescent="0.25">
      <c r="A13" s="4" t="s">
        <v>15</v>
      </c>
      <c r="B13" s="5"/>
      <c r="C13" s="4">
        <v>1</v>
      </c>
      <c r="D13" s="4">
        <v>240</v>
      </c>
      <c r="E13" s="4">
        <f t="shared" si="0"/>
        <v>240</v>
      </c>
      <c r="F13" s="4">
        <f t="shared" si="1"/>
        <v>6933</v>
      </c>
    </row>
    <row r="14" spans="1:6" x14ac:dyDescent="0.25">
      <c r="A14" s="4" t="s">
        <v>16</v>
      </c>
      <c r="B14" s="5" t="s">
        <v>6</v>
      </c>
      <c r="C14" s="4">
        <v>1</v>
      </c>
      <c r="D14" s="4">
        <v>115</v>
      </c>
      <c r="E14" s="4">
        <f t="shared" si="0"/>
        <v>115</v>
      </c>
      <c r="F14" s="4">
        <f t="shared" si="1"/>
        <v>7048</v>
      </c>
    </row>
    <row r="15" spans="1:6" x14ac:dyDescent="0.25">
      <c r="A15" s="4" t="s">
        <v>17</v>
      </c>
      <c r="B15" s="5"/>
      <c r="C15" s="4">
        <v>1</v>
      </c>
      <c r="D15" s="4">
        <v>113</v>
      </c>
      <c r="E15" s="4">
        <f t="shared" si="0"/>
        <v>113</v>
      </c>
      <c r="F15" s="4">
        <f t="shared" si="1"/>
        <v>7161</v>
      </c>
    </row>
    <row r="16" spans="1:6" x14ac:dyDescent="0.25">
      <c r="A16" s="4" t="s">
        <v>18</v>
      </c>
      <c r="B16" s="5"/>
      <c r="C16" s="4">
        <v>1</v>
      </c>
      <c r="D16" s="4">
        <v>54</v>
      </c>
      <c r="E16" s="4">
        <f t="shared" si="0"/>
        <v>54</v>
      </c>
      <c r="F16" s="4">
        <f t="shared" si="1"/>
        <v>7215</v>
      </c>
    </row>
    <row r="17" spans="1:6" x14ac:dyDescent="0.25">
      <c r="A17" s="4" t="s">
        <v>23</v>
      </c>
      <c r="B17" s="5"/>
      <c r="C17" s="4">
        <v>1</v>
      </c>
      <c r="D17" s="4">
        <v>132</v>
      </c>
      <c r="E17" s="4">
        <f t="shared" si="0"/>
        <v>132</v>
      </c>
      <c r="F17" s="4">
        <f t="shared" si="1"/>
        <v>7347</v>
      </c>
    </row>
    <row r="18" spans="1:6" x14ac:dyDescent="0.25">
      <c r="A18" s="4" t="s">
        <v>70</v>
      </c>
      <c r="B18" s="5"/>
      <c r="C18" s="4">
        <v>1</v>
      </c>
      <c r="D18" s="4">
        <v>30</v>
      </c>
      <c r="E18" s="4">
        <f t="shared" si="0"/>
        <v>30</v>
      </c>
      <c r="F18" s="4">
        <f t="shared" si="1"/>
        <v>7377</v>
      </c>
    </row>
    <row r="19" spans="1:6" x14ac:dyDescent="0.25">
      <c r="A19" s="4" t="s">
        <v>24</v>
      </c>
      <c r="B19" s="5"/>
      <c r="C19" s="4">
        <v>1</v>
      </c>
      <c r="D19" s="4">
        <v>292</v>
      </c>
      <c r="E19" s="4">
        <f t="shared" si="0"/>
        <v>292</v>
      </c>
      <c r="F19" s="4">
        <f t="shared" si="1"/>
        <v>7669</v>
      </c>
    </row>
    <row r="20" spans="1:6" x14ac:dyDescent="0.25">
      <c r="A20" s="4" t="s">
        <v>25</v>
      </c>
      <c r="B20" s="5" t="s">
        <v>6</v>
      </c>
      <c r="C20" s="4">
        <v>1</v>
      </c>
      <c r="D20" s="4">
        <v>545</v>
      </c>
      <c r="E20" s="4">
        <f t="shared" si="0"/>
        <v>545</v>
      </c>
      <c r="F20" s="4">
        <f t="shared" si="1"/>
        <v>8214</v>
      </c>
    </row>
    <row r="21" spans="1:6" x14ac:dyDescent="0.25">
      <c r="A21" s="4" t="s">
        <v>26</v>
      </c>
      <c r="B21" s="5"/>
      <c r="C21" s="4">
        <v>1</v>
      </c>
      <c r="D21" s="4">
        <v>285</v>
      </c>
      <c r="E21" s="4">
        <f t="shared" si="0"/>
        <v>285</v>
      </c>
      <c r="F21" s="4">
        <f t="shared" si="1"/>
        <v>8499</v>
      </c>
    </row>
    <row r="22" spans="1:6" x14ac:dyDescent="0.25">
      <c r="A22" s="4" t="s">
        <v>27</v>
      </c>
      <c r="B22" s="5"/>
      <c r="C22" s="4">
        <v>1</v>
      </c>
      <c r="D22" s="4">
        <v>200</v>
      </c>
      <c r="E22" s="4">
        <f t="shared" si="0"/>
        <v>200</v>
      </c>
      <c r="F22" s="4">
        <f t="shared" si="1"/>
        <v>8699</v>
      </c>
    </row>
    <row r="23" spans="1:6" x14ac:dyDescent="0.25">
      <c r="A23" s="4" t="s">
        <v>58</v>
      </c>
      <c r="B23" s="4"/>
      <c r="C23" s="4">
        <v>1</v>
      </c>
      <c r="D23" s="4">
        <v>350</v>
      </c>
      <c r="E23" s="4">
        <f t="shared" ref="E23:E30" si="2">D23*C23</f>
        <v>350</v>
      </c>
      <c r="F23" s="4">
        <f t="shared" ref="F23:F30" si="3">E23+F22</f>
        <v>9049</v>
      </c>
    </row>
    <row r="24" spans="1:6" x14ac:dyDescent="0.25">
      <c r="A24" s="4" t="s">
        <v>72</v>
      </c>
      <c r="B24" s="4"/>
      <c r="C24" s="4">
        <v>1</v>
      </c>
      <c r="D24" s="4">
        <v>178</v>
      </c>
      <c r="E24" s="4">
        <f t="shared" si="2"/>
        <v>178</v>
      </c>
      <c r="F24" s="4">
        <f t="shared" si="3"/>
        <v>9227</v>
      </c>
    </row>
    <row r="25" spans="1:6" x14ac:dyDescent="0.25">
      <c r="A25" s="4" t="s">
        <v>71</v>
      </c>
      <c r="B25" s="5" t="s">
        <v>6</v>
      </c>
      <c r="C25" s="4">
        <v>1</v>
      </c>
      <c r="D25" s="4">
        <v>435</v>
      </c>
      <c r="E25" s="4">
        <f t="shared" si="2"/>
        <v>435</v>
      </c>
      <c r="F25" s="4">
        <f t="shared" si="3"/>
        <v>9662</v>
      </c>
    </row>
    <row r="26" spans="1:6" x14ac:dyDescent="0.25">
      <c r="A26" s="4"/>
      <c r="B26" s="4"/>
      <c r="C26" s="4"/>
      <c r="D26" s="4"/>
      <c r="E26" s="4">
        <f t="shared" si="2"/>
        <v>0</v>
      </c>
      <c r="F26" s="4">
        <f t="shared" si="3"/>
        <v>9662</v>
      </c>
    </row>
    <row r="27" spans="1:6" x14ac:dyDescent="0.25">
      <c r="A27" s="4"/>
      <c r="B27" s="4"/>
      <c r="C27" s="4"/>
      <c r="D27" s="4"/>
      <c r="E27" s="4">
        <f t="shared" si="2"/>
        <v>0</v>
      </c>
      <c r="F27" s="4">
        <f t="shared" si="3"/>
        <v>9662</v>
      </c>
    </row>
    <row r="28" spans="1:6" x14ac:dyDescent="0.25">
      <c r="A28" s="4"/>
      <c r="B28" s="4"/>
      <c r="C28" s="4"/>
      <c r="D28" s="4"/>
      <c r="E28" s="4">
        <f t="shared" si="2"/>
        <v>0</v>
      </c>
      <c r="F28" s="4">
        <f t="shared" si="3"/>
        <v>9662</v>
      </c>
    </row>
    <row r="29" spans="1:6" x14ac:dyDescent="0.25">
      <c r="A29" s="4"/>
      <c r="B29" s="4"/>
      <c r="C29" s="4"/>
      <c r="D29" s="4"/>
      <c r="E29" s="4">
        <f t="shared" si="2"/>
        <v>0</v>
      </c>
      <c r="F29" s="4">
        <f t="shared" si="3"/>
        <v>9662</v>
      </c>
    </row>
    <row r="30" spans="1:6" x14ac:dyDescent="0.25">
      <c r="A30" s="4"/>
      <c r="B30" s="4"/>
      <c r="C30" s="4"/>
      <c r="D30" s="4"/>
      <c r="E30" s="4">
        <f t="shared" si="2"/>
        <v>0</v>
      </c>
      <c r="F30" s="4">
        <f t="shared" si="3"/>
        <v>9662</v>
      </c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F32" s="1">
        <f>F30</f>
        <v>9662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25" sqref="D25"/>
    </sheetView>
  </sheetViews>
  <sheetFormatPr baseColWidth="10" defaultRowHeight="15" x14ac:dyDescent="0.25"/>
  <cols>
    <col min="1" max="1" width="27.85546875" style="1" bestFit="1" customWidth="1"/>
    <col min="2" max="2" width="7" style="1" bestFit="1" customWidth="1"/>
    <col min="3" max="3" width="24.85546875" style="1" bestFit="1" customWidth="1"/>
    <col min="4" max="4" width="24.7109375" style="1" bestFit="1" customWidth="1"/>
    <col min="5" max="5" width="18.140625" style="1" bestFit="1" customWidth="1"/>
  </cols>
  <sheetData>
    <row r="1" spans="1:5" x14ac:dyDescent="0.25">
      <c r="A1" s="3" t="s">
        <v>0</v>
      </c>
      <c r="B1" s="3" t="s">
        <v>1</v>
      </c>
      <c r="C1" s="3" t="s">
        <v>20</v>
      </c>
      <c r="D1" s="3" t="s">
        <v>21</v>
      </c>
      <c r="E1" s="3" t="s">
        <v>22</v>
      </c>
    </row>
    <row r="2" spans="1:5" x14ac:dyDescent="0.25">
      <c r="A2" s="7" t="s">
        <v>28</v>
      </c>
      <c r="B2" s="7">
        <v>1</v>
      </c>
      <c r="C2" s="7">
        <v>353</v>
      </c>
      <c r="D2" s="7">
        <f>C2*B2</f>
        <v>353</v>
      </c>
      <c r="E2" s="7">
        <f>D2</f>
        <v>353</v>
      </c>
    </row>
    <row r="3" spans="1:5" x14ac:dyDescent="0.25">
      <c r="A3" s="7" t="s">
        <v>29</v>
      </c>
      <c r="B3" s="7">
        <v>1</v>
      </c>
      <c r="C3" s="7">
        <v>225</v>
      </c>
      <c r="D3" s="7">
        <f t="shared" ref="D3:D10" si="0">C3*B3</f>
        <v>225</v>
      </c>
      <c r="E3" s="7">
        <f>D3+E2</f>
        <v>578</v>
      </c>
    </row>
    <row r="4" spans="1:5" x14ac:dyDescent="0.25">
      <c r="A4" s="7" t="s">
        <v>30</v>
      </c>
      <c r="B4" s="7">
        <v>1</v>
      </c>
      <c r="C4" s="7">
        <v>165</v>
      </c>
      <c r="D4" s="7">
        <f t="shared" si="0"/>
        <v>165</v>
      </c>
      <c r="E4" s="7">
        <f t="shared" ref="E4:E10" si="1">D4+E3</f>
        <v>743</v>
      </c>
    </row>
    <row r="5" spans="1:5" x14ac:dyDescent="0.25">
      <c r="A5" s="7" t="s">
        <v>31</v>
      </c>
      <c r="B5" s="7">
        <v>2</v>
      </c>
      <c r="C5" s="7">
        <v>25</v>
      </c>
      <c r="D5" s="7">
        <f t="shared" si="0"/>
        <v>50</v>
      </c>
      <c r="E5" s="7">
        <f t="shared" si="1"/>
        <v>793</v>
      </c>
    </row>
    <row r="6" spans="1:5" x14ac:dyDescent="0.25">
      <c r="A6" s="7" t="s">
        <v>32</v>
      </c>
      <c r="B6" s="7">
        <v>2</v>
      </c>
      <c r="C6" s="7">
        <v>24</v>
      </c>
      <c r="D6" s="7">
        <f t="shared" si="0"/>
        <v>48</v>
      </c>
      <c r="E6" s="7">
        <f t="shared" si="1"/>
        <v>841</v>
      </c>
    </row>
    <row r="7" spans="1:5" x14ac:dyDescent="0.25">
      <c r="A7" s="7" t="s">
        <v>36</v>
      </c>
      <c r="B7" s="7">
        <v>1</v>
      </c>
      <c r="C7" s="7">
        <v>35</v>
      </c>
      <c r="D7" s="7">
        <f t="shared" si="0"/>
        <v>35</v>
      </c>
      <c r="E7" s="7">
        <f t="shared" si="1"/>
        <v>876</v>
      </c>
    </row>
    <row r="8" spans="1:5" x14ac:dyDescent="0.25">
      <c r="A8" s="7" t="s">
        <v>33</v>
      </c>
      <c r="B8" s="7">
        <v>1</v>
      </c>
      <c r="C8" s="7">
        <v>72</v>
      </c>
      <c r="D8" s="7">
        <f t="shared" si="0"/>
        <v>72</v>
      </c>
      <c r="E8" s="7">
        <f t="shared" si="1"/>
        <v>948</v>
      </c>
    </row>
    <row r="9" spans="1:5" x14ac:dyDescent="0.25">
      <c r="A9" s="7" t="s">
        <v>34</v>
      </c>
      <c r="B9" s="7">
        <v>2</v>
      </c>
      <c r="C9" s="7">
        <v>31</v>
      </c>
      <c r="D9" s="7">
        <f t="shared" si="0"/>
        <v>62</v>
      </c>
      <c r="E9" s="7">
        <f t="shared" si="1"/>
        <v>1010</v>
      </c>
    </row>
    <row r="10" spans="1:5" x14ac:dyDescent="0.25">
      <c r="A10" s="7" t="s">
        <v>35</v>
      </c>
      <c r="B10" s="7">
        <v>1</v>
      </c>
      <c r="C10" s="7">
        <v>32</v>
      </c>
      <c r="D10" s="7">
        <f t="shared" si="0"/>
        <v>32</v>
      </c>
      <c r="E10" s="7">
        <f t="shared" si="1"/>
        <v>1042</v>
      </c>
    </row>
    <row r="11" spans="1:5" x14ac:dyDescent="0.25">
      <c r="A11" s="7"/>
      <c r="B11" s="7"/>
      <c r="C11" s="7"/>
      <c r="D11" s="7">
        <f t="shared" ref="D11:D19" si="2">C11*B11</f>
        <v>0</v>
      </c>
      <c r="E11" s="7">
        <f t="shared" ref="E11:E19" si="3">D11+E10</f>
        <v>1042</v>
      </c>
    </row>
    <row r="12" spans="1:5" x14ac:dyDescent="0.25">
      <c r="A12" s="7"/>
      <c r="B12" s="7"/>
      <c r="C12" s="7"/>
      <c r="D12" s="7">
        <f t="shared" si="2"/>
        <v>0</v>
      </c>
      <c r="E12" s="7">
        <f t="shared" si="3"/>
        <v>1042</v>
      </c>
    </row>
    <row r="13" spans="1:5" x14ac:dyDescent="0.25">
      <c r="A13" s="7"/>
      <c r="B13" s="7"/>
      <c r="C13" s="7"/>
      <c r="D13" s="7">
        <f t="shared" si="2"/>
        <v>0</v>
      </c>
      <c r="E13" s="7">
        <f t="shared" si="3"/>
        <v>1042</v>
      </c>
    </row>
    <row r="14" spans="1:5" x14ac:dyDescent="0.25">
      <c r="A14" s="7"/>
      <c r="B14" s="7"/>
      <c r="C14" s="7"/>
      <c r="D14" s="7">
        <f t="shared" si="2"/>
        <v>0</v>
      </c>
      <c r="E14" s="7">
        <f t="shared" si="3"/>
        <v>1042</v>
      </c>
    </row>
    <row r="15" spans="1:5" x14ac:dyDescent="0.25">
      <c r="A15" s="7"/>
      <c r="B15" s="7"/>
      <c r="C15" s="7"/>
      <c r="D15" s="7">
        <f t="shared" si="2"/>
        <v>0</v>
      </c>
      <c r="E15" s="7">
        <f t="shared" si="3"/>
        <v>1042</v>
      </c>
    </row>
    <row r="16" spans="1:5" x14ac:dyDescent="0.25">
      <c r="A16" s="7"/>
      <c r="B16" s="7"/>
      <c r="C16" s="7"/>
      <c r="D16" s="7">
        <f t="shared" si="2"/>
        <v>0</v>
      </c>
      <c r="E16" s="7">
        <f t="shared" si="3"/>
        <v>1042</v>
      </c>
    </row>
    <row r="17" spans="1:5" x14ac:dyDescent="0.25">
      <c r="A17" s="7"/>
      <c r="B17" s="7"/>
      <c r="C17" s="7"/>
      <c r="D17" s="7">
        <f t="shared" si="2"/>
        <v>0</v>
      </c>
      <c r="E17" s="7">
        <f t="shared" si="3"/>
        <v>1042</v>
      </c>
    </row>
    <row r="18" spans="1:5" x14ac:dyDescent="0.25">
      <c r="A18" s="7"/>
      <c r="B18" s="7"/>
      <c r="C18" s="7"/>
      <c r="D18" s="7">
        <f t="shared" si="2"/>
        <v>0</v>
      </c>
      <c r="E18" s="7">
        <f t="shared" si="3"/>
        <v>1042</v>
      </c>
    </row>
    <row r="19" spans="1:5" x14ac:dyDescent="0.25">
      <c r="A19" s="7"/>
      <c r="B19" s="7"/>
      <c r="C19" s="7"/>
      <c r="D19" s="7">
        <f t="shared" si="2"/>
        <v>0</v>
      </c>
      <c r="E19" s="7">
        <f t="shared" si="3"/>
        <v>1042</v>
      </c>
    </row>
    <row r="20" spans="1:5" x14ac:dyDescent="0.25">
      <c r="A20" s="2"/>
      <c r="B20" s="2"/>
      <c r="C20" s="2"/>
      <c r="D20" s="2"/>
      <c r="E20" s="2"/>
    </row>
    <row r="21" spans="1:5" x14ac:dyDescent="0.25">
      <c r="E21" s="1">
        <f>E19</f>
        <v>1042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E11" sqref="E11"/>
    </sheetView>
  </sheetViews>
  <sheetFormatPr baseColWidth="10" defaultRowHeight="15" x14ac:dyDescent="0.25"/>
  <cols>
    <col min="1" max="1" width="51.42578125" style="1" bestFit="1" customWidth="1"/>
    <col min="2" max="2" width="7" style="1" bestFit="1" customWidth="1"/>
    <col min="3" max="3" width="25" style="1" bestFit="1" customWidth="1"/>
    <col min="4" max="4" width="24.85546875" style="1" bestFit="1" customWidth="1"/>
    <col min="5" max="5" width="18.28515625" style="1" bestFit="1" customWidth="1"/>
  </cols>
  <sheetData>
    <row r="1" spans="1:5" x14ac:dyDescent="0.25">
      <c r="A1" s="3" t="s">
        <v>0</v>
      </c>
      <c r="B1" s="3" t="s">
        <v>1</v>
      </c>
      <c r="C1" s="3" t="s">
        <v>20</v>
      </c>
      <c r="D1" s="3" t="s">
        <v>21</v>
      </c>
      <c r="E1" s="3" t="s">
        <v>22</v>
      </c>
    </row>
    <row r="2" spans="1:5" x14ac:dyDescent="0.25">
      <c r="A2" s="9" t="s">
        <v>37</v>
      </c>
      <c r="B2" s="9">
        <v>1</v>
      </c>
      <c r="C2" s="9">
        <v>196</v>
      </c>
      <c r="D2" s="9">
        <f>C2*B2</f>
        <v>196</v>
      </c>
      <c r="E2" s="9">
        <f>D2</f>
        <v>196</v>
      </c>
    </row>
    <row r="3" spans="1:5" x14ac:dyDescent="0.25">
      <c r="A3" s="9" t="s">
        <v>38</v>
      </c>
      <c r="B3" s="9">
        <v>1</v>
      </c>
      <c r="C3" s="9">
        <v>70</v>
      </c>
      <c r="D3" s="9">
        <f t="shared" ref="D3:D6" si="0">C3*B3</f>
        <v>70</v>
      </c>
      <c r="E3" s="9">
        <f>D3+E2</f>
        <v>266</v>
      </c>
    </row>
    <row r="4" spans="1:5" x14ac:dyDescent="0.25">
      <c r="A4" s="9" t="s">
        <v>19</v>
      </c>
      <c r="B4" s="9">
        <v>1</v>
      </c>
      <c r="C4" s="9">
        <v>392</v>
      </c>
      <c r="D4" s="9">
        <f t="shared" si="0"/>
        <v>392</v>
      </c>
      <c r="E4" s="9">
        <f t="shared" ref="E4:E28" si="1">D4+E3</f>
        <v>658</v>
      </c>
    </row>
    <row r="5" spans="1:5" x14ac:dyDescent="0.25">
      <c r="A5" s="9" t="s">
        <v>39</v>
      </c>
      <c r="B5" s="9">
        <v>1</v>
      </c>
      <c r="C5" s="9">
        <v>80</v>
      </c>
      <c r="D5" s="9">
        <f t="shared" si="0"/>
        <v>80</v>
      </c>
      <c r="E5" s="9">
        <f t="shared" si="1"/>
        <v>738</v>
      </c>
    </row>
    <row r="6" spans="1:5" x14ac:dyDescent="0.25">
      <c r="A6" s="9" t="s">
        <v>40</v>
      </c>
      <c r="B6" s="9">
        <v>1</v>
      </c>
      <c r="C6" s="9">
        <v>40</v>
      </c>
      <c r="D6" s="9">
        <f t="shared" si="0"/>
        <v>40</v>
      </c>
      <c r="E6" s="9">
        <f t="shared" si="1"/>
        <v>778</v>
      </c>
    </row>
    <row r="7" spans="1:5" x14ac:dyDescent="0.25">
      <c r="A7" s="9" t="s">
        <v>41</v>
      </c>
      <c r="B7" s="9">
        <v>1</v>
      </c>
      <c r="C7" s="9">
        <v>108</v>
      </c>
      <c r="D7" s="9">
        <f t="shared" ref="D7:D24" si="2">C7*B7</f>
        <v>108</v>
      </c>
      <c r="E7" s="9">
        <f t="shared" si="1"/>
        <v>886</v>
      </c>
    </row>
    <row r="8" spans="1:5" x14ac:dyDescent="0.25">
      <c r="A8" s="9" t="s">
        <v>45</v>
      </c>
      <c r="B8" s="9">
        <v>1</v>
      </c>
      <c r="C8" s="9">
        <v>1200</v>
      </c>
      <c r="D8" s="9">
        <f t="shared" si="2"/>
        <v>1200</v>
      </c>
      <c r="E8" s="9">
        <f t="shared" si="1"/>
        <v>2086</v>
      </c>
    </row>
    <row r="9" spans="1:5" x14ac:dyDescent="0.25">
      <c r="A9" s="9" t="s">
        <v>42</v>
      </c>
      <c r="B9" s="9">
        <v>1</v>
      </c>
      <c r="C9" s="9">
        <v>240</v>
      </c>
      <c r="D9" s="9">
        <f t="shared" si="2"/>
        <v>240</v>
      </c>
      <c r="E9" s="9">
        <f t="shared" si="1"/>
        <v>2326</v>
      </c>
    </row>
    <row r="10" spans="1:5" x14ac:dyDescent="0.25">
      <c r="A10" s="9" t="s">
        <v>43</v>
      </c>
      <c r="B10" s="9">
        <v>3</v>
      </c>
      <c r="C10" s="9">
        <v>11</v>
      </c>
      <c r="D10" s="9">
        <f t="shared" si="2"/>
        <v>33</v>
      </c>
      <c r="E10" s="9">
        <f t="shared" si="1"/>
        <v>2359</v>
      </c>
    </row>
    <row r="11" spans="1:5" x14ac:dyDescent="0.25">
      <c r="A11" s="9" t="s">
        <v>44</v>
      </c>
      <c r="B11" s="9">
        <v>4</v>
      </c>
      <c r="C11" s="9">
        <v>100</v>
      </c>
      <c r="D11" s="9">
        <f t="shared" si="2"/>
        <v>400</v>
      </c>
      <c r="E11" s="9">
        <f t="shared" si="1"/>
        <v>2759</v>
      </c>
    </row>
    <row r="12" spans="1:5" x14ac:dyDescent="0.25">
      <c r="A12" s="9" t="s">
        <v>46</v>
      </c>
      <c r="B12" s="9">
        <v>1</v>
      </c>
      <c r="C12" s="9">
        <v>16</v>
      </c>
      <c r="D12" s="9">
        <f t="shared" si="2"/>
        <v>16</v>
      </c>
      <c r="E12" s="9">
        <f t="shared" si="1"/>
        <v>2775</v>
      </c>
    </row>
    <row r="13" spans="1:5" x14ac:dyDescent="0.25">
      <c r="A13" s="9" t="s">
        <v>47</v>
      </c>
      <c r="B13" s="9">
        <v>1</v>
      </c>
      <c r="C13" s="9">
        <v>32</v>
      </c>
      <c r="D13" s="9">
        <f t="shared" si="2"/>
        <v>32</v>
      </c>
      <c r="E13" s="9">
        <f t="shared" si="1"/>
        <v>2807</v>
      </c>
    </row>
    <row r="14" spans="1:5" x14ac:dyDescent="0.25">
      <c r="A14" s="9" t="s">
        <v>48</v>
      </c>
      <c r="B14" s="9">
        <v>1</v>
      </c>
      <c r="C14" s="9">
        <v>50</v>
      </c>
      <c r="D14" s="9">
        <f t="shared" si="2"/>
        <v>50</v>
      </c>
      <c r="E14" s="9">
        <f t="shared" si="1"/>
        <v>2857</v>
      </c>
    </row>
    <row r="15" spans="1:5" x14ac:dyDescent="0.25">
      <c r="A15" s="9" t="s">
        <v>49</v>
      </c>
      <c r="B15" s="9">
        <v>1</v>
      </c>
      <c r="C15" s="9">
        <v>32</v>
      </c>
      <c r="D15" s="9">
        <f t="shared" si="2"/>
        <v>32</v>
      </c>
      <c r="E15" s="9">
        <f t="shared" si="1"/>
        <v>2889</v>
      </c>
    </row>
    <row r="16" spans="1:5" x14ac:dyDescent="0.25">
      <c r="A16" s="9" t="s">
        <v>50</v>
      </c>
      <c r="B16" s="9">
        <v>3</v>
      </c>
      <c r="C16" s="9">
        <v>7</v>
      </c>
      <c r="D16" s="9">
        <f t="shared" si="2"/>
        <v>21</v>
      </c>
      <c r="E16" s="9">
        <f t="shared" si="1"/>
        <v>2910</v>
      </c>
    </row>
    <row r="17" spans="1:5" x14ac:dyDescent="0.25">
      <c r="A17" s="9" t="s">
        <v>51</v>
      </c>
      <c r="B17" s="9">
        <v>1</v>
      </c>
      <c r="C17" s="9">
        <v>800</v>
      </c>
      <c r="D17" s="9">
        <f t="shared" si="2"/>
        <v>800</v>
      </c>
      <c r="E17" s="9">
        <f t="shared" si="1"/>
        <v>3710</v>
      </c>
    </row>
    <row r="18" spans="1:5" x14ac:dyDescent="0.25">
      <c r="A18" s="9" t="s">
        <v>52</v>
      </c>
      <c r="B18" s="9">
        <v>1</v>
      </c>
      <c r="C18" s="9">
        <v>136</v>
      </c>
      <c r="D18" s="9">
        <f t="shared" si="2"/>
        <v>136</v>
      </c>
      <c r="E18" s="9">
        <f t="shared" si="1"/>
        <v>3846</v>
      </c>
    </row>
    <row r="19" spans="1:5" x14ac:dyDescent="0.25">
      <c r="A19" s="9" t="s">
        <v>64</v>
      </c>
      <c r="B19" s="9">
        <v>1</v>
      </c>
      <c r="C19" s="9">
        <v>1000</v>
      </c>
      <c r="D19" s="9">
        <f t="shared" si="2"/>
        <v>1000</v>
      </c>
      <c r="E19" s="9">
        <f t="shared" si="1"/>
        <v>4846</v>
      </c>
    </row>
    <row r="20" spans="1:5" x14ac:dyDescent="0.25">
      <c r="A20" s="9" t="s">
        <v>67</v>
      </c>
      <c r="B20" s="9">
        <v>1</v>
      </c>
      <c r="C20" s="9">
        <v>100</v>
      </c>
      <c r="D20" s="9">
        <f t="shared" si="2"/>
        <v>100</v>
      </c>
      <c r="E20" s="9">
        <f t="shared" si="1"/>
        <v>4946</v>
      </c>
    </row>
    <row r="21" spans="1:5" x14ac:dyDescent="0.25">
      <c r="A21" s="9" t="s">
        <v>65</v>
      </c>
      <c r="B21" s="9">
        <v>1</v>
      </c>
      <c r="C21" s="9">
        <v>50</v>
      </c>
      <c r="D21" s="9">
        <f t="shared" si="2"/>
        <v>50</v>
      </c>
      <c r="E21" s="9">
        <f t="shared" si="1"/>
        <v>4996</v>
      </c>
    </row>
    <row r="22" spans="1:5" x14ac:dyDescent="0.25">
      <c r="A22" s="9" t="s">
        <v>66</v>
      </c>
      <c r="B22" s="9">
        <v>1</v>
      </c>
      <c r="C22" s="9">
        <v>200</v>
      </c>
      <c r="D22" s="9">
        <f t="shared" si="2"/>
        <v>200</v>
      </c>
      <c r="E22" s="9">
        <f t="shared" si="1"/>
        <v>5196</v>
      </c>
    </row>
    <row r="23" spans="1:5" x14ac:dyDescent="0.25">
      <c r="A23" s="9" t="s">
        <v>68</v>
      </c>
      <c r="B23" s="9">
        <v>1</v>
      </c>
      <c r="C23" s="9">
        <v>30</v>
      </c>
      <c r="D23" s="9">
        <f t="shared" si="2"/>
        <v>30</v>
      </c>
      <c r="E23" s="9">
        <f t="shared" si="1"/>
        <v>5226</v>
      </c>
    </row>
    <row r="24" spans="1:5" x14ac:dyDescent="0.25">
      <c r="A24" s="9" t="s">
        <v>69</v>
      </c>
      <c r="B24" s="9">
        <v>1</v>
      </c>
      <c r="C24" s="9">
        <v>30</v>
      </c>
      <c r="D24" s="9">
        <f t="shared" si="2"/>
        <v>30</v>
      </c>
      <c r="E24" s="9">
        <f t="shared" si="1"/>
        <v>5256</v>
      </c>
    </row>
    <row r="25" spans="1:5" x14ac:dyDescent="0.25">
      <c r="A25" s="9" t="s">
        <v>73</v>
      </c>
      <c r="B25" s="9">
        <v>1</v>
      </c>
      <c r="C25" s="9">
        <v>50</v>
      </c>
      <c r="D25" s="9">
        <f t="shared" ref="D25:D28" si="3">C25*B25</f>
        <v>50</v>
      </c>
      <c r="E25" s="9">
        <f t="shared" si="1"/>
        <v>5306</v>
      </c>
    </row>
    <row r="26" spans="1:5" x14ac:dyDescent="0.25">
      <c r="A26" s="9"/>
      <c r="B26" s="9"/>
      <c r="C26" s="9"/>
      <c r="D26" s="9">
        <f t="shared" si="3"/>
        <v>0</v>
      </c>
      <c r="E26" s="9">
        <f t="shared" si="1"/>
        <v>5306</v>
      </c>
    </row>
    <row r="27" spans="1:5" x14ac:dyDescent="0.25">
      <c r="A27" s="9"/>
      <c r="B27" s="9"/>
      <c r="C27" s="9"/>
      <c r="D27" s="9">
        <f t="shared" si="3"/>
        <v>0</v>
      </c>
      <c r="E27" s="9">
        <f t="shared" si="1"/>
        <v>5306</v>
      </c>
    </row>
    <row r="28" spans="1:5" x14ac:dyDescent="0.25">
      <c r="A28" s="9"/>
      <c r="B28" s="9"/>
      <c r="C28" s="9"/>
      <c r="D28" s="9">
        <f t="shared" si="3"/>
        <v>0</v>
      </c>
      <c r="E28" s="9">
        <f t="shared" si="1"/>
        <v>5306</v>
      </c>
    </row>
    <row r="29" spans="1:5" x14ac:dyDescent="0.25">
      <c r="A29" s="2"/>
      <c r="B29" s="2"/>
      <c r="C29" s="2"/>
      <c r="D29" s="2"/>
      <c r="E29" s="2"/>
    </row>
    <row r="30" spans="1:5" x14ac:dyDescent="0.25">
      <c r="E30" s="1">
        <f>E28</f>
        <v>5306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1" sqref="B11"/>
    </sheetView>
  </sheetViews>
  <sheetFormatPr baseColWidth="10" defaultRowHeight="15" x14ac:dyDescent="0.25"/>
  <cols>
    <col min="1" max="1" width="31.5703125" bestFit="1" customWidth="1"/>
  </cols>
  <sheetData>
    <row r="1" spans="1:2" x14ac:dyDescent="0.25">
      <c r="A1" s="1" t="s">
        <v>53</v>
      </c>
      <c r="B1" s="1" t="s">
        <v>57</v>
      </c>
    </row>
    <row r="2" spans="1:2" x14ac:dyDescent="0.25">
      <c r="A2" s="6" t="s">
        <v>54</v>
      </c>
      <c r="B2" s="6">
        <f>Kleidung!F32</f>
        <v>9662</v>
      </c>
    </row>
    <row r="3" spans="1:2" x14ac:dyDescent="0.25">
      <c r="A3" s="7" t="s">
        <v>55</v>
      </c>
      <c r="B3" s="7">
        <f>Technik!E21</f>
        <v>1042</v>
      </c>
    </row>
    <row r="4" spans="1:2" x14ac:dyDescent="0.25">
      <c r="A4" s="9" t="s">
        <v>56</v>
      </c>
      <c r="B4" s="9">
        <f>'Hygiene-Accessoires-Verpflegung'!E30</f>
        <v>5306</v>
      </c>
    </row>
    <row r="5" spans="1:2" x14ac:dyDescent="0.25">
      <c r="A5" s="2"/>
      <c r="B5" s="2"/>
    </row>
    <row r="6" spans="1:2" x14ac:dyDescent="0.25">
      <c r="A6" s="8" t="s">
        <v>59</v>
      </c>
      <c r="B6" s="8">
        <f>SUM(B2:B4)</f>
        <v>16010</v>
      </c>
    </row>
    <row r="7" spans="1:2" x14ac:dyDescent="0.25">
      <c r="A7" s="8" t="s">
        <v>60</v>
      </c>
      <c r="B7" s="8">
        <v>2023</v>
      </c>
    </row>
    <row r="8" spans="1:2" x14ac:dyDescent="0.25">
      <c r="A8" s="8" t="s">
        <v>61</v>
      </c>
      <c r="B8" s="8">
        <v>545</v>
      </c>
    </row>
    <row r="9" spans="1:2" x14ac:dyDescent="0.25">
      <c r="A9" s="8" t="s">
        <v>74</v>
      </c>
      <c r="B9" s="8">
        <v>435</v>
      </c>
    </row>
    <row r="10" spans="1:2" x14ac:dyDescent="0.25">
      <c r="A10" s="8" t="s">
        <v>62</v>
      </c>
      <c r="B10" s="8">
        <v>1040</v>
      </c>
    </row>
    <row r="11" spans="1:2" x14ac:dyDescent="0.25">
      <c r="A11" s="10" t="s">
        <v>63</v>
      </c>
      <c r="B11" s="10">
        <f>B6-B7-B8-B9-B10</f>
        <v>11967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Kleidung</vt:lpstr>
      <vt:lpstr>Technik</vt:lpstr>
      <vt:lpstr>Hygiene-Accessoires-Verpflegung</vt:lpstr>
      <vt:lpstr>Gesamtgewicht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</dc:creator>
  <cp:lastModifiedBy>Felix</cp:lastModifiedBy>
  <dcterms:created xsi:type="dcterms:W3CDTF">2022-01-14T13:01:26Z</dcterms:created>
  <dcterms:modified xsi:type="dcterms:W3CDTF">2022-06-17T18:58:22Z</dcterms:modified>
</cp:coreProperties>
</file>